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cbuscigl/Desktop/"/>
    </mc:Choice>
  </mc:AlternateContent>
  <xr:revisionPtr revIDLastSave="0" documentId="8_{91DF11D9-4705-AE46-BBFA-B96C9DBDC63C}" xr6:coauthVersionLast="45" xr6:coauthVersionMax="45" xr10:uidLastSave="{00000000-0000-0000-0000-000000000000}"/>
  <bookViews>
    <workbookView xWindow="0" yWindow="460" windowWidth="28800" windowHeight="11700" xr2:uid="{00000000-000D-0000-FFFF-FFFF00000000}"/>
  </bookViews>
  <sheets>
    <sheet name="Business Case" sheetId="2" r:id="rId1"/>
    <sheet name="Hardware" sheetId="4" r:id="rId2"/>
    <sheet name="Support Personnel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40" i="2" l="1"/>
  <c r="C21" i="2"/>
  <c r="F38" i="2"/>
  <c r="F37" i="2"/>
  <c r="F36" i="2"/>
  <c r="F35" i="2"/>
  <c r="F34" i="2"/>
  <c r="F33" i="2"/>
  <c r="F32" i="2"/>
  <c r="F31" i="2"/>
  <c r="F28" i="2"/>
  <c r="F27" i="2"/>
  <c r="F26" i="2"/>
  <c r="F25" i="2"/>
  <c r="F24" i="2"/>
  <c r="F9" i="2"/>
  <c r="D5" i="4"/>
  <c r="D6" i="4"/>
  <c r="D7" i="4"/>
  <c r="D8" i="4"/>
  <c r="D9" i="4"/>
  <c r="D10" i="4"/>
  <c r="D11" i="4"/>
  <c r="D12" i="4"/>
  <c r="D13" i="4"/>
  <c r="D4" i="4"/>
  <c r="F4" i="3"/>
  <c r="F5" i="3"/>
  <c r="F10" i="2"/>
  <c r="F11" i="2"/>
  <c r="F12" i="2"/>
  <c r="F13" i="2"/>
  <c r="F14" i="2"/>
  <c r="F15" i="2"/>
  <c r="F16" i="2"/>
  <c r="F17" i="2"/>
  <c r="F18" i="2"/>
  <c r="F19" i="2"/>
  <c r="F20" i="2"/>
  <c r="E21" i="2"/>
  <c r="C3" i="2"/>
  <c r="D21" i="2"/>
  <c r="D14" i="4" l="1"/>
  <c r="C23" i="2" s="1"/>
  <c r="F14" i="3"/>
  <c r="C39" i="2" s="1"/>
  <c r="C41" i="2" s="1"/>
  <c r="F21" i="2"/>
  <c r="D23" i="2" l="1"/>
  <c r="C29" i="2"/>
  <c r="C42" i="2" s="1"/>
  <c r="D39" i="2"/>
  <c r="D41" i="2" s="1"/>
  <c r="E39" i="2"/>
  <c r="E41" i="2" s="1"/>
  <c r="D29" i="2" l="1"/>
  <c r="D42" i="2" s="1"/>
  <c r="E23" i="2"/>
  <c r="F39" i="2"/>
  <c r="F41" i="2" s="1"/>
  <c r="F23" i="2" l="1"/>
  <c r="F29" i="2" s="1"/>
  <c r="F42" i="2" s="1"/>
  <c r="E29" i="2"/>
  <c r="E42" i="2" s="1"/>
</calcChain>
</file>

<file path=xl/sharedStrings.xml><?xml version="1.0" encoding="utf-8"?>
<sst xmlns="http://schemas.openxmlformats.org/spreadsheetml/2006/main" count="81" uniqueCount="64">
  <si>
    <t>Business Case_Cost Benefit Analysis</t>
  </si>
  <si>
    <t>Date:</t>
  </si>
  <si>
    <t>Project Name:</t>
  </si>
  <si>
    <t xml:space="preserve">Product/Service Description: </t>
  </si>
  <si>
    <t>Risk to ASU:</t>
  </si>
  <si>
    <t>Medium</t>
  </si>
  <si>
    <t>Annual Budget or Baseline Spend:</t>
  </si>
  <si>
    <t>No.</t>
  </si>
  <si>
    <t>Total Benefits</t>
  </si>
  <si>
    <t>Year 1</t>
  </si>
  <si>
    <t>Year 2</t>
  </si>
  <si>
    <t>Year 3</t>
  </si>
  <si>
    <t>TOTAL</t>
  </si>
  <si>
    <t>Cost Savings</t>
  </si>
  <si>
    <t>Increased Quality</t>
  </si>
  <si>
    <t>Consolidation of Systems/Services/Instances</t>
  </si>
  <si>
    <t>Sunset Product/System</t>
  </si>
  <si>
    <t>Additional Value-Added Services</t>
  </si>
  <si>
    <t>Improves Business Process</t>
  </si>
  <si>
    <t>Decrease in Staff</t>
  </si>
  <si>
    <t>Reduction in Maintenance Costs</t>
  </si>
  <si>
    <t>Elimination of Security Risks</t>
  </si>
  <si>
    <t>Provides Savings on Trainings/Webinars</t>
  </si>
  <si>
    <t>Adds Revenue</t>
  </si>
  <si>
    <t>Other_____________________________</t>
  </si>
  <si>
    <t>Subtotal</t>
  </si>
  <si>
    <t>One-Time Costs</t>
  </si>
  <si>
    <t>Hardware</t>
  </si>
  <si>
    <t>Software</t>
  </si>
  <si>
    <t>Services</t>
  </si>
  <si>
    <t>Development</t>
  </si>
  <si>
    <t>Consulting &amp; Professional Services</t>
  </si>
  <si>
    <t>Other________________________</t>
  </si>
  <si>
    <t>Ongoing Costs</t>
  </si>
  <si>
    <t>Hardware Maintenance and Upgrades</t>
  </si>
  <si>
    <t>Software Licenses and Upgrades</t>
  </si>
  <si>
    <t>User Support and Training</t>
  </si>
  <si>
    <t>Maintenance and Enhancements</t>
  </si>
  <si>
    <t>Communications and User Manuals</t>
  </si>
  <si>
    <t>Consulting</t>
  </si>
  <si>
    <t>Training</t>
  </si>
  <si>
    <t>Downtime</t>
  </si>
  <si>
    <t>Support Personnel</t>
  </si>
  <si>
    <t>Total Value Add</t>
  </si>
  <si>
    <t>Description</t>
  </si>
  <si>
    <t>Quantity</t>
  </si>
  <si>
    <t>Unit Cost</t>
  </si>
  <si>
    <t>Annual Estimated Cost</t>
  </si>
  <si>
    <t>Subtotal Cost</t>
  </si>
  <si>
    <t>Support Personnel Needed</t>
  </si>
  <si>
    <t>Employees</t>
  </si>
  <si>
    <t>Number of People</t>
  </si>
  <si>
    <t>Cost Per Hour</t>
  </si>
  <si>
    <t>Number of Hours Per Week</t>
  </si>
  <si>
    <t># of Weeks</t>
  </si>
  <si>
    <t>Purchasing Specialist (Initiate PO)</t>
  </si>
  <si>
    <t>Supplier Management (ongoing)</t>
  </si>
  <si>
    <t>Project Manager</t>
  </si>
  <si>
    <t>Infrastructure Support Staff</t>
  </si>
  <si>
    <t>System Admin</t>
  </si>
  <si>
    <t>Architect</t>
  </si>
  <si>
    <t>Developer</t>
  </si>
  <si>
    <t>Helpdesk Agents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</si>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</sst>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1D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7" fillId="0" borderId="0" xfId="5" applyFont="1" applyAlignment="1"/>
    <xf numFmtId="0" fontId="7" fillId="0" borderId="0" xfId="5" applyFont="1"/>
    <xf numFmtId="44" fontId="4" fillId="4" borderId="4" xfId="6" applyNumberFormat="1" applyFont="1" applyFill="1" applyBorder="1" applyAlignment="1">
      <alignment horizontal="center"/>
    </xf>
    <xf numFmtId="0" fontId="5" fillId="0" borderId="4" xfId="4" applyNumberFormat="1" applyFont="1" applyFill="1" applyBorder="1" applyAlignment="1">
      <alignment horizontal="center"/>
    </xf>
    <xf numFmtId="0" fontId="4" fillId="4" borderId="4" xfId="5" applyFont="1" applyFill="1" applyBorder="1" applyAlignment="1">
      <alignment horizontal="left"/>
    </xf>
    <xf numFmtId="14" fontId="3" fillId="2" borderId="4" xfId="5" applyNumberFormat="1" applyFont="1" applyFill="1" applyBorder="1" applyAlignment="1">
      <alignment horizontal="centerContinuous" vertical="center"/>
    </xf>
    <xf numFmtId="0" fontId="3" fillId="2" borderId="4" xfId="5" applyFont="1" applyFill="1" applyBorder="1" applyAlignment="1">
      <alignment horizontal="centerContinuous" vertical="center" wrapText="1"/>
    </xf>
    <xf numFmtId="0" fontId="9" fillId="0" borderId="0" xfId="0" applyFont="1"/>
    <xf numFmtId="0" fontId="8" fillId="0" borderId="4" xfId="0" applyFont="1" applyFill="1" applyBorder="1" applyAlignment="1">
      <alignment horizontal="left" vertical="top"/>
    </xf>
    <xf numFmtId="14" fontId="8" fillId="5" borderId="1" xfId="5" applyNumberFormat="1" applyFont="1" applyFill="1" applyBorder="1" applyAlignment="1">
      <alignment horizontal="center"/>
    </xf>
    <xf numFmtId="0" fontId="5" fillId="0" borderId="4" xfId="5" applyFont="1" applyFill="1" applyBorder="1" applyAlignment="1">
      <alignment horizontal="left"/>
    </xf>
    <xf numFmtId="164" fontId="5" fillId="0" borderId="4" xfId="4" applyNumberFormat="1" applyFont="1" applyFill="1" applyBorder="1" applyAlignment="1">
      <alignment horizontal="center"/>
    </xf>
    <xf numFmtId="164" fontId="4" fillId="4" borderId="4" xfId="6" applyNumberFormat="1" applyFont="1" applyFill="1" applyBorder="1" applyAlignment="1">
      <alignment horizontal="center"/>
    </xf>
    <xf numFmtId="0" fontId="4" fillId="3" borderId="4" xfId="5" applyFont="1" applyFill="1" applyBorder="1" applyAlignment="1">
      <alignment horizontal="left" wrapText="1"/>
    </xf>
    <xf numFmtId="0" fontId="4" fillId="3" borderId="4" xfId="5" applyNumberFormat="1" applyFont="1" applyFill="1" applyBorder="1" applyAlignment="1">
      <alignment horizontal="center" wrapText="1"/>
    </xf>
    <xf numFmtId="7" fontId="4" fillId="3" borderId="4" xfId="5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7" fontId="5" fillId="0" borderId="4" xfId="1" applyNumberFormat="1" applyFont="1" applyFill="1" applyBorder="1" applyAlignment="1">
      <alignment horizontal="right"/>
    </xf>
    <xf numFmtId="7" fontId="4" fillId="4" borderId="4" xfId="6" applyNumberFormat="1" applyFont="1" applyFill="1" applyBorder="1" applyAlignment="1">
      <alignment horizontal="right"/>
    </xf>
    <xf numFmtId="1" fontId="10" fillId="2" borderId="4" xfId="5" applyNumberFormat="1" applyFont="1" applyFill="1" applyBorder="1" applyAlignment="1">
      <alignment horizontal="centerContinuous" vertical="center"/>
    </xf>
    <xf numFmtId="0" fontId="9" fillId="0" borderId="4" xfId="0" applyFont="1" applyBorder="1"/>
    <xf numFmtId="14" fontId="3" fillId="2" borderId="6" xfId="5" applyNumberFormat="1" applyFont="1" applyFill="1" applyBorder="1" applyAlignment="1">
      <alignment horizontal="centerContinuous" vertical="center"/>
    </xf>
    <xf numFmtId="0" fontId="3" fillId="2" borderId="7" xfId="5" applyFont="1" applyFill="1" applyBorder="1" applyAlignment="1">
      <alignment horizontal="centerContinuous" vertical="center" wrapText="1"/>
    </xf>
    <xf numFmtId="0" fontId="8" fillId="0" borderId="5" xfId="0" applyFont="1" applyFill="1" applyBorder="1" applyAlignment="1">
      <alignment horizontal="left" vertical="top"/>
    </xf>
    <xf numFmtId="0" fontId="9" fillId="0" borderId="5" xfId="0" applyFont="1" applyBorder="1"/>
    <xf numFmtId="0" fontId="8" fillId="0" borderId="1" xfId="5" applyFont="1" applyFill="1" applyBorder="1" applyAlignment="1">
      <alignment horizontal="left" vertical="top"/>
    </xf>
    <xf numFmtId="0" fontId="9" fillId="0" borderId="3" xfId="0" applyFont="1" applyBorder="1"/>
    <xf numFmtId="14" fontId="8" fillId="7" borderId="1" xfId="5" applyNumberFormat="1" applyFont="1" applyFill="1" applyBorder="1" applyAlignment="1"/>
    <xf numFmtId="14" fontId="8" fillId="7" borderId="2" xfId="5" applyNumberFormat="1" applyFont="1" applyFill="1" applyBorder="1" applyAlignment="1"/>
    <xf numFmtId="14" fontId="8" fillId="7" borderId="3" xfId="5" applyNumberFormat="1" applyFont="1" applyFill="1" applyBorder="1" applyAlignment="1"/>
    <xf numFmtId="0" fontId="8" fillId="5" borderId="4" xfId="5" applyNumberFormat="1" applyFont="1" applyFill="1" applyBorder="1" applyAlignment="1">
      <alignment horizontal="center" wrapText="1"/>
    </xf>
    <xf numFmtId="7" fontId="8" fillId="5" borderId="4" xfId="1" applyNumberFormat="1" applyFont="1" applyFill="1" applyBorder="1" applyAlignment="1">
      <alignment horizontal="center" wrapText="1"/>
    </xf>
    <xf numFmtId="0" fontId="8" fillId="3" borderId="4" xfId="5" applyFont="1" applyFill="1" applyBorder="1" applyAlignment="1">
      <alignment horizontal="left" wrapText="1"/>
    </xf>
    <xf numFmtId="0" fontId="8" fillId="3" borderId="4" xfId="5" applyFont="1" applyFill="1" applyBorder="1" applyAlignment="1">
      <alignment horizontal="center" wrapText="1"/>
    </xf>
    <xf numFmtId="0" fontId="9" fillId="0" borderId="4" xfId="0" applyFont="1" applyFill="1" applyBorder="1"/>
    <xf numFmtId="7" fontId="9" fillId="0" borderId="4" xfId="1" applyNumberFormat="1" applyFont="1" applyFill="1" applyBorder="1" applyAlignment="1">
      <alignment horizontal="center"/>
    </xf>
    <xf numFmtId="7" fontId="8" fillId="4" borderId="4" xfId="6" applyNumberFormat="1" applyFont="1" applyFill="1" applyBorder="1" applyAlignment="1">
      <alignment horizontal="center" wrapText="1"/>
    </xf>
    <xf numFmtId="0" fontId="8" fillId="3" borderId="4" xfId="5" applyFont="1" applyFill="1" applyBorder="1" applyAlignment="1">
      <alignment horizontal="left"/>
    </xf>
    <xf numFmtId="0" fontId="11" fillId="0" borderId="4" xfId="5" applyFont="1" applyFill="1" applyBorder="1"/>
    <xf numFmtId="7" fontId="11" fillId="0" borderId="4" xfId="4" applyNumberFormat="1" applyFont="1" applyFill="1" applyBorder="1" applyAlignment="1">
      <alignment horizontal="center"/>
    </xf>
    <xf numFmtId="0" fontId="11" fillId="0" borderId="4" xfId="4" applyNumberFormat="1" applyFont="1" applyFill="1" applyBorder="1" applyAlignment="1">
      <alignment horizontal="center"/>
    </xf>
    <xf numFmtId="7" fontId="11" fillId="0" borderId="4" xfId="1" applyNumberFormat="1" applyFont="1" applyFill="1" applyBorder="1" applyAlignment="1"/>
    <xf numFmtId="7" fontId="8" fillId="4" borderId="4" xfId="6" applyNumberFormat="1" applyFont="1" applyFill="1" applyBorder="1" applyAlignment="1">
      <alignment horizontal="center"/>
    </xf>
    <xf numFmtId="7" fontId="11" fillId="0" borderId="4" xfId="1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left" wrapText="1"/>
    </xf>
    <xf numFmtId="7" fontId="10" fillId="6" borderId="4" xfId="5" applyNumberFormat="1" applyFont="1" applyFill="1" applyBorder="1" applyAlignment="1">
      <alignment horizontal="center" wrapText="1"/>
    </xf>
    <xf numFmtId="7" fontId="8" fillId="4" borderId="3" xfId="6" applyNumberFormat="1" applyFont="1" applyFill="1" applyBorder="1" applyAlignment="1">
      <alignment horizontal="center" wrapText="1"/>
    </xf>
    <xf numFmtId="1" fontId="10" fillId="2" borderId="7" xfId="5" applyNumberFormat="1" applyFont="1" applyFill="1" applyBorder="1" applyAlignment="1">
      <alignment horizontal="centerContinuous" vertical="center"/>
    </xf>
    <xf numFmtId="0" fontId="9" fillId="0" borderId="7" xfId="0" applyFont="1" applyFill="1" applyBorder="1"/>
    <xf numFmtId="0" fontId="8" fillId="3" borderId="5" xfId="5" applyFont="1" applyFill="1" applyBorder="1" applyAlignment="1">
      <alignment horizontal="left" wrapText="1"/>
    </xf>
    <xf numFmtId="0" fontId="8" fillId="3" borderId="5" xfId="5" applyFont="1" applyFill="1" applyBorder="1" applyAlignment="1">
      <alignment horizontal="left"/>
    </xf>
    <xf numFmtId="0" fontId="8" fillId="4" borderId="1" xfId="5" applyFont="1" applyFill="1" applyBorder="1" applyAlignment="1">
      <alignment horizontal="left"/>
    </xf>
    <xf numFmtId="0" fontId="8" fillId="4" borderId="3" xfId="5" applyFont="1" applyFill="1" applyBorder="1" applyAlignment="1">
      <alignment horizontal="left"/>
    </xf>
    <xf numFmtId="0" fontId="8" fillId="5" borderId="1" xfId="5" quotePrefix="1" applyNumberFormat="1" applyFont="1" applyFill="1" applyBorder="1" applyAlignment="1">
      <alignment horizontal="center" wrapText="1"/>
    </xf>
    <xf numFmtId="0" fontId="8" fillId="5" borderId="2" xfId="5" quotePrefix="1" applyNumberFormat="1" applyFont="1" applyFill="1" applyBorder="1" applyAlignment="1">
      <alignment horizontal="center" wrapText="1"/>
    </xf>
    <xf numFmtId="0" fontId="8" fillId="5" borderId="3" xfId="5" quotePrefix="1" applyNumberFormat="1" applyFont="1" applyFill="1" applyBorder="1" applyAlignment="1">
      <alignment horizontal="center" wrapText="1"/>
    </xf>
    <xf numFmtId="0" fontId="8" fillId="5" borderId="1" xfId="5" applyNumberFormat="1" applyFont="1" applyFill="1" applyBorder="1" applyAlignment="1">
      <alignment horizontal="center" wrapText="1"/>
    </xf>
    <xf numFmtId="0" fontId="8" fillId="5" borderId="2" xfId="5" applyNumberFormat="1" applyFont="1" applyFill="1" applyBorder="1" applyAlignment="1">
      <alignment horizontal="center" wrapText="1"/>
    </xf>
    <xf numFmtId="0" fontId="8" fillId="5" borderId="3" xfId="5" applyNumberFormat="1" applyFont="1" applyFill="1" applyBorder="1" applyAlignment="1">
      <alignment horizontal="center" wrapText="1"/>
    </xf>
  </cellXfs>
  <cellStyles count="7">
    <cellStyle name="Comma" xfId="4" builtinId="3"/>
    <cellStyle name="Currency" xfId="1" builtinId="4"/>
    <cellStyle name="Currency 2" xfId="3" xr:uid="{00000000-0005-0000-0000-000002000000}"/>
    <cellStyle name="Currency 2 2" xfId="6" xr:uid="{00000000-0005-0000-0000-000003000000}"/>
    <cellStyle name="Normal" xfId="0" builtinId="0"/>
    <cellStyle name="Normal 3" xfId="2" xr:uid="{00000000-0005-0000-0000-000005000000}"/>
    <cellStyle name="Normal 3 2" xfId="5" xr:uid="{00000000-0005-0000-0000-000006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3625" cy="6477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647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showGridLines="0" tabSelected="1" zoomScale="91" zoomScaleNormal="91" workbookViewId="0">
      <selection activeCell="I16" sqref="I16"/>
    </sheetView>
  </sheetViews>
  <sheetFormatPr baseColWidth="10" defaultColWidth="9.1640625" defaultRowHeight="15" x14ac:dyDescent="0.2"/>
  <cols>
    <col min="1" max="1" width="9.6640625" style="1" customWidth="1"/>
    <col min="2" max="2" width="50.5" style="3" customWidth="1"/>
    <col min="3" max="3" width="22.33203125" style="2" customWidth="1"/>
    <col min="4" max="6" width="29.6640625" style="2" customWidth="1"/>
    <col min="7" max="16384" width="9.1640625" style="1"/>
  </cols>
  <sheetData>
    <row r="1" spans="1:7" ht="48.75" customHeight="1" x14ac:dyDescent="0.2"/>
    <row r="2" spans="1:7" ht="28.5" customHeight="1" x14ac:dyDescent="0.2">
      <c r="A2" s="23" t="s">
        <v>0</v>
      </c>
      <c r="B2" s="24"/>
      <c r="C2" s="8"/>
      <c r="D2" s="24"/>
      <c r="E2" s="24"/>
      <c r="F2" s="24"/>
    </row>
    <row r="3" spans="1:7" s="9" customFormat="1" ht="24.5" customHeight="1" x14ac:dyDescent="0.25">
      <c r="A3" s="27" t="s">
        <v>1</v>
      </c>
      <c r="B3" s="28"/>
      <c r="C3" s="11">
        <f ca="1">TODAY()</f>
        <v>43864</v>
      </c>
      <c r="D3" s="29"/>
      <c r="E3" s="30"/>
      <c r="F3" s="31"/>
    </row>
    <row r="4" spans="1:7" s="9" customFormat="1" ht="24.5" customHeight="1" x14ac:dyDescent="0.25">
      <c r="A4" s="25" t="s">
        <v>2</v>
      </c>
      <c r="B4" s="26"/>
      <c r="C4" s="58"/>
      <c r="D4" s="59"/>
      <c r="E4" s="59"/>
      <c r="F4" s="60"/>
    </row>
    <row r="5" spans="1:7" s="9" customFormat="1" ht="54.5" customHeight="1" x14ac:dyDescent="0.25">
      <c r="A5" s="10" t="s">
        <v>3</v>
      </c>
      <c r="B5" s="22"/>
      <c r="C5" s="55"/>
      <c r="D5" s="56"/>
      <c r="E5" s="56"/>
      <c r="F5" s="57"/>
    </row>
    <row r="6" spans="1:7" s="9" customFormat="1" ht="24.5" customHeight="1" x14ac:dyDescent="0.25">
      <c r="A6" s="10" t="s">
        <v>4</v>
      </c>
      <c r="B6" s="22"/>
      <c r="C6" s="32" t="s">
        <v>5</v>
      </c>
      <c r="D6" s="29"/>
      <c r="E6" s="30"/>
      <c r="F6" s="31"/>
    </row>
    <row r="7" spans="1:7" s="9" customFormat="1" ht="24.5" customHeight="1" x14ac:dyDescent="0.25">
      <c r="A7" s="10" t="s">
        <v>6</v>
      </c>
      <c r="B7" s="22"/>
      <c r="C7" s="33"/>
      <c r="D7" s="29"/>
      <c r="E7" s="30"/>
      <c r="F7" s="31"/>
    </row>
    <row r="8" spans="1:7" ht="20" x14ac:dyDescent="0.25">
      <c r="A8" s="34" t="s">
        <v>7</v>
      </c>
      <c r="B8" s="34" t="s">
        <v>8</v>
      </c>
      <c r="C8" s="35" t="s">
        <v>9</v>
      </c>
      <c r="D8" s="35" t="s">
        <v>10</v>
      </c>
      <c r="E8" s="35" t="s">
        <v>11</v>
      </c>
      <c r="F8" s="35" t="s">
        <v>12</v>
      </c>
    </row>
    <row r="9" spans="1:7" ht="19" x14ac:dyDescent="0.25">
      <c r="A9" s="21">
        <v>1</v>
      </c>
      <c r="B9" s="36" t="s">
        <v>13</v>
      </c>
      <c r="C9" s="37"/>
      <c r="D9" s="37"/>
      <c r="E9" s="37"/>
      <c r="F9" s="37">
        <f>SUM(C9:E9)</f>
        <v>0</v>
      </c>
    </row>
    <row r="10" spans="1:7" ht="19" x14ac:dyDescent="0.25">
      <c r="A10" s="21">
        <v>2</v>
      </c>
      <c r="B10" s="36" t="s">
        <v>14</v>
      </c>
      <c r="C10" s="37"/>
      <c r="D10" s="37"/>
      <c r="E10" s="37"/>
      <c r="F10" s="37">
        <f t="shared" ref="F10:F20" si="0">SUM(C10:E10)</f>
        <v>0</v>
      </c>
      <c r="G10"/>
    </row>
    <row r="11" spans="1:7" ht="19" x14ac:dyDescent="0.25">
      <c r="A11" s="21">
        <v>3</v>
      </c>
      <c r="B11" s="36" t="s">
        <v>15</v>
      </c>
      <c r="C11" s="37"/>
      <c r="D11" s="37"/>
      <c r="E11" s="37"/>
      <c r="F11" s="37">
        <f t="shared" si="0"/>
        <v>0</v>
      </c>
    </row>
    <row r="12" spans="1:7" ht="19" x14ac:dyDescent="0.25">
      <c r="A12" s="21">
        <v>4</v>
      </c>
      <c r="B12" s="36" t="s">
        <v>16</v>
      </c>
      <c r="C12" s="37"/>
      <c r="D12" s="37"/>
      <c r="E12" s="37"/>
      <c r="F12" s="37">
        <f t="shared" si="0"/>
        <v>0</v>
      </c>
    </row>
    <row r="13" spans="1:7" ht="19" x14ac:dyDescent="0.25">
      <c r="A13" s="21">
        <v>5</v>
      </c>
      <c r="B13" s="36" t="s">
        <v>17</v>
      </c>
      <c r="C13" s="37"/>
      <c r="D13" s="37"/>
      <c r="E13" s="37"/>
      <c r="F13" s="37">
        <f t="shared" si="0"/>
        <v>0</v>
      </c>
    </row>
    <row r="14" spans="1:7" ht="19" x14ac:dyDescent="0.25">
      <c r="A14" s="21">
        <v>6</v>
      </c>
      <c r="B14" s="36" t="s">
        <v>18</v>
      </c>
      <c r="C14" s="37"/>
      <c r="D14" s="37"/>
      <c r="E14" s="37"/>
      <c r="F14" s="37">
        <f t="shared" si="0"/>
        <v>0</v>
      </c>
    </row>
    <row r="15" spans="1:7" ht="19" x14ac:dyDescent="0.25">
      <c r="A15" s="21">
        <v>7</v>
      </c>
      <c r="B15" s="36" t="s">
        <v>19</v>
      </c>
      <c r="C15" s="37"/>
      <c r="D15" s="37"/>
      <c r="E15" s="37"/>
      <c r="F15" s="37">
        <f t="shared" si="0"/>
        <v>0</v>
      </c>
    </row>
    <row r="16" spans="1:7" ht="19" x14ac:dyDescent="0.25">
      <c r="A16" s="21">
        <v>8</v>
      </c>
      <c r="B16" s="36" t="s">
        <v>20</v>
      </c>
      <c r="C16" s="37"/>
      <c r="D16" s="37"/>
      <c r="E16" s="37"/>
      <c r="F16" s="37">
        <f t="shared" si="0"/>
        <v>0</v>
      </c>
    </row>
    <row r="17" spans="1:6" ht="19" x14ac:dyDescent="0.25">
      <c r="A17" s="21">
        <v>9</v>
      </c>
      <c r="B17" s="36" t="s">
        <v>21</v>
      </c>
      <c r="C17" s="37"/>
      <c r="D17" s="37"/>
      <c r="E17" s="37"/>
      <c r="F17" s="37">
        <f t="shared" si="0"/>
        <v>0</v>
      </c>
    </row>
    <row r="18" spans="1:6" ht="19" x14ac:dyDescent="0.25">
      <c r="A18" s="21">
        <v>10</v>
      </c>
      <c r="B18" s="36" t="s">
        <v>22</v>
      </c>
      <c r="C18" s="37"/>
      <c r="D18" s="37"/>
      <c r="E18" s="37"/>
      <c r="F18" s="37">
        <f t="shared" si="0"/>
        <v>0</v>
      </c>
    </row>
    <row r="19" spans="1:6" ht="19" x14ac:dyDescent="0.25">
      <c r="A19" s="21">
        <v>11</v>
      </c>
      <c r="B19" s="36" t="s">
        <v>23</v>
      </c>
      <c r="C19" s="37"/>
      <c r="D19" s="37"/>
      <c r="E19" s="37"/>
      <c r="F19" s="37">
        <f t="shared" si="0"/>
        <v>0</v>
      </c>
    </row>
    <row r="20" spans="1:6" ht="19" x14ac:dyDescent="0.25">
      <c r="A20" s="49">
        <v>12</v>
      </c>
      <c r="B20" s="50" t="s">
        <v>24</v>
      </c>
      <c r="C20" s="37"/>
      <c r="D20" s="37"/>
      <c r="E20" s="37"/>
      <c r="F20" s="37">
        <f t="shared" si="0"/>
        <v>0</v>
      </c>
    </row>
    <row r="21" spans="1:6" ht="19" x14ac:dyDescent="0.25">
      <c r="A21" s="53" t="s">
        <v>25</v>
      </c>
      <c r="B21" s="54"/>
      <c r="C21" s="48">
        <f>SUM(C9:C20)</f>
        <v>0</v>
      </c>
      <c r="D21" s="38">
        <f>SUM(D9:D20)</f>
        <v>0</v>
      </c>
      <c r="E21" s="38">
        <f t="shared" ref="E21" si="1">SUM(E9:E20)</f>
        <v>0</v>
      </c>
      <c r="F21" s="38">
        <f>SUM(F9:F20)</f>
        <v>0</v>
      </c>
    </row>
    <row r="22" spans="1:6" ht="20" x14ac:dyDescent="0.25">
      <c r="A22" s="51" t="s">
        <v>7</v>
      </c>
      <c r="B22" s="52" t="s">
        <v>26</v>
      </c>
      <c r="C22" s="35" t="s">
        <v>9</v>
      </c>
      <c r="D22" s="35" t="s">
        <v>10</v>
      </c>
      <c r="E22" s="35" t="s">
        <v>11</v>
      </c>
      <c r="F22" s="35" t="s">
        <v>12</v>
      </c>
    </row>
    <row r="23" spans="1:6" ht="19" x14ac:dyDescent="0.25">
      <c r="A23" s="21">
        <v>1</v>
      </c>
      <c r="B23" s="40" t="s">
        <v>27</v>
      </c>
      <c r="C23" s="41">
        <f>Hardware!D14</f>
        <v>0</v>
      </c>
      <c r="D23" s="41">
        <f>C23*1.03</f>
        <v>0</v>
      </c>
      <c r="E23" s="41">
        <f>D23*1.03</f>
        <v>0</v>
      </c>
      <c r="F23" s="37">
        <f t="shared" ref="F23:F28" si="2">SUM(C23:E23)</f>
        <v>0</v>
      </c>
    </row>
    <row r="24" spans="1:6" ht="19" x14ac:dyDescent="0.25">
      <c r="A24" s="21">
        <v>2</v>
      </c>
      <c r="B24" s="40" t="s">
        <v>28</v>
      </c>
      <c r="C24" s="42"/>
      <c r="D24" s="43"/>
      <c r="E24" s="43"/>
      <c r="F24" s="37">
        <f t="shared" si="2"/>
        <v>0</v>
      </c>
    </row>
    <row r="25" spans="1:6" ht="19" x14ac:dyDescent="0.25">
      <c r="A25" s="21">
        <v>3</v>
      </c>
      <c r="B25" s="40" t="s">
        <v>29</v>
      </c>
      <c r="C25" s="42"/>
      <c r="D25" s="43"/>
      <c r="E25" s="43"/>
      <c r="F25" s="37">
        <f t="shared" si="2"/>
        <v>0</v>
      </c>
    </row>
    <row r="26" spans="1:6" ht="19" x14ac:dyDescent="0.25">
      <c r="A26" s="21">
        <v>4</v>
      </c>
      <c r="B26" s="40" t="s">
        <v>30</v>
      </c>
      <c r="C26" s="42"/>
      <c r="D26" s="43"/>
      <c r="E26" s="43"/>
      <c r="F26" s="37">
        <f t="shared" si="2"/>
        <v>0</v>
      </c>
    </row>
    <row r="27" spans="1:6" ht="19" x14ac:dyDescent="0.25">
      <c r="A27" s="21">
        <v>5</v>
      </c>
      <c r="B27" s="40" t="s">
        <v>31</v>
      </c>
      <c r="C27" s="42"/>
      <c r="D27" s="43"/>
      <c r="E27" s="43"/>
      <c r="F27" s="37">
        <f t="shared" si="2"/>
        <v>0</v>
      </c>
    </row>
    <row r="28" spans="1:6" ht="19" x14ac:dyDescent="0.25">
      <c r="A28" s="21">
        <v>6</v>
      </c>
      <c r="B28" s="40" t="s">
        <v>32</v>
      </c>
      <c r="C28" s="42"/>
      <c r="D28" s="43"/>
      <c r="E28" s="43"/>
      <c r="F28" s="37">
        <f t="shared" si="2"/>
        <v>0</v>
      </c>
    </row>
    <row r="29" spans="1:6" ht="19" x14ac:dyDescent="0.25">
      <c r="A29" s="53" t="s">
        <v>25</v>
      </c>
      <c r="B29" s="54"/>
      <c r="C29" s="44">
        <f>SUM(C23:C28)</f>
        <v>0</v>
      </c>
      <c r="D29" s="44">
        <f>SUM(D23:D28)</f>
        <v>0</v>
      </c>
      <c r="E29" s="44">
        <f t="shared" ref="E29:F29" si="3">SUM(E23:E28)</f>
        <v>0</v>
      </c>
      <c r="F29" s="44">
        <f t="shared" si="3"/>
        <v>0</v>
      </c>
    </row>
    <row r="30" spans="1:6" ht="20" x14ac:dyDescent="0.25">
      <c r="A30" s="34" t="s">
        <v>7</v>
      </c>
      <c r="B30" s="39" t="s">
        <v>33</v>
      </c>
      <c r="C30" s="35" t="s">
        <v>9</v>
      </c>
      <c r="D30" s="35" t="s">
        <v>10</v>
      </c>
      <c r="E30" s="35" t="s">
        <v>11</v>
      </c>
      <c r="F30" s="35" t="s">
        <v>12</v>
      </c>
    </row>
    <row r="31" spans="1:6" ht="19" x14ac:dyDescent="0.25">
      <c r="A31" s="21">
        <v>1</v>
      </c>
      <c r="B31" s="40" t="s">
        <v>34</v>
      </c>
      <c r="C31" s="42"/>
      <c r="D31" s="45"/>
      <c r="E31" s="45"/>
      <c r="F31" s="37">
        <f t="shared" ref="F31:F40" si="4">SUM(C31:E31)</f>
        <v>0</v>
      </c>
    </row>
    <row r="32" spans="1:6" ht="19" x14ac:dyDescent="0.25">
      <c r="A32" s="21">
        <v>2</v>
      </c>
      <c r="B32" s="40" t="s">
        <v>35</v>
      </c>
      <c r="C32" s="42"/>
      <c r="D32" s="45"/>
      <c r="E32" s="45"/>
      <c r="F32" s="37">
        <f t="shared" si="4"/>
        <v>0</v>
      </c>
    </row>
    <row r="33" spans="1:6" ht="19" x14ac:dyDescent="0.25">
      <c r="A33" s="21">
        <v>3</v>
      </c>
      <c r="B33" s="40" t="s">
        <v>36</v>
      </c>
      <c r="C33" s="42"/>
      <c r="D33" s="45"/>
      <c r="E33" s="45"/>
      <c r="F33" s="37">
        <f t="shared" si="4"/>
        <v>0</v>
      </c>
    </row>
    <row r="34" spans="1:6" ht="19" x14ac:dyDescent="0.25">
      <c r="A34" s="21">
        <v>4</v>
      </c>
      <c r="B34" s="40" t="s">
        <v>37</v>
      </c>
      <c r="C34" s="42"/>
      <c r="D34" s="45"/>
      <c r="E34" s="45"/>
      <c r="F34" s="37">
        <f t="shared" si="4"/>
        <v>0</v>
      </c>
    </row>
    <row r="35" spans="1:6" ht="19" x14ac:dyDescent="0.25">
      <c r="A35" s="21">
        <v>5</v>
      </c>
      <c r="B35" s="40" t="s">
        <v>38</v>
      </c>
      <c r="C35" s="42"/>
      <c r="D35" s="45"/>
      <c r="E35" s="45"/>
      <c r="F35" s="37">
        <f t="shared" si="4"/>
        <v>0</v>
      </c>
    </row>
    <row r="36" spans="1:6" ht="19" x14ac:dyDescent="0.25">
      <c r="A36" s="21">
        <v>6</v>
      </c>
      <c r="B36" s="40" t="s">
        <v>39</v>
      </c>
      <c r="C36" s="42"/>
      <c r="D36" s="45"/>
      <c r="E36" s="45"/>
      <c r="F36" s="37">
        <f t="shared" si="4"/>
        <v>0</v>
      </c>
    </row>
    <row r="37" spans="1:6" ht="19" x14ac:dyDescent="0.25">
      <c r="A37" s="21">
        <v>7</v>
      </c>
      <c r="B37" s="40" t="s">
        <v>40</v>
      </c>
      <c r="C37" s="42"/>
      <c r="D37" s="45"/>
      <c r="E37" s="45"/>
      <c r="F37" s="37">
        <f t="shared" si="4"/>
        <v>0</v>
      </c>
    </row>
    <row r="38" spans="1:6" ht="19" x14ac:dyDescent="0.25">
      <c r="A38" s="21">
        <v>8</v>
      </c>
      <c r="B38" s="40" t="s">
        <v>41</v>
      </c>
      <c r="C38" s="42"/>
      <c r="D38" s="45"/>
      <c r="E38" s="45"/>
      <c r="F38" s="37">
        <f t="shared" si="4"/>
        <v>0</v>
      </c>
    </row>
    <row r="39" spans="1:6" ht="19" x14ac:dyDescent="0.25">
      <c r="A39" s="21">
        <v>9</v>
      </c>
      <c r="B39" s="40" t="s">
        <v>42</v>
      </c>
      <c r="C39" s="45">
        <f>'Support Personnel'!F14</f>
        <v>4285</v>
      </c>
      <c r="D39" s="45">
        <f>'Support Personnel'!F14</f>
        <v>4285</v>
      </c>
      <c r="E39" s="45">
        <f>'Support Personnel'!F14</f>
        <v>4285</v>
      </c>
      <c r="F39" s="37">
        <f t="shared" si="4"/>
        <v>12855</v>
      </c>
    </row>
    <row r="40" spans="1:6" ht="19" x14ac:dyDescent="0.25">
      <c r="A40" s="21">
        <v>10</v>
      </c>
      <c r="B40" s="36" t="s">
        <v>24</v>
      </c>
      <c r="C40" s="37"/>
      <c r="D40" s="37"/>
      <c r="E40" s="37"/>
      <c r="F40" s="37">
        <f t="shared" si="4"/>
        <v>0</v>
      </c>
    </row>
    <row r="41" spans="1:6" ht="19" x14ac:dyDescent="0.25">
      <c r="A41" s="53" t="s">
        <v>25</v>
      </c>
      <c r="B41" s="54"/>
      <c r="C41" s="44">
        <f>SUM(C31:C40)</f>
        <v>4285</v>
      </c>
      <c r="D41" s="44">
        <f t="shared" ref="D41:F41" si="5">SUM(D31:D40)</f>
        <v>4285</v>
      </c>
      <c r="E41" s="44">
        <f t="shared" si="5"/>
        <v>4285</v>
      </c>
      <c r="F41" s="44">
        <f t="shared" si="5"/>
        <v>12855</v>
      </c>
    </row>
    <row r="42" spans="1:6" ht="20" x14ac:dyDescent="0.25">
      <c r="A42" s="46"/>
      <c r="B42" s="46" t="s">
        <v>43</v>
      </c>
      <c r="C42" s="47">
        <f>C21-C29-C41</f>
        <v>-4285</v>
      </c>
      <c r="D42" s="47">
        <f t="shared" ref="D42:F42" si="6">D21-D29-D41</f>
        <v>-4285</v>
      </c>
      <c r="E42" s="47">
        <f t="shared" si="6"/>
        <v>-4285</v>
      </c>
      <c r="F42" s="47">
        <f t="shared" si="6"/>
        <v>-12855</v>
      </c>
    </row>
  </sheetData>
  <mergeCells count="2">
    <mergeCell ref="C5:F5"/>
    <mergeCell ref="C4:F4"/>
  </mergeCells>
  <dataValidations count="1">
    <dataValidation type="list" allowBlank="1" showInputMessage="1" showErrorMessage="1" sqref="C6" xr:uid="{00000000-0002-0000-0000-000000000000}">
      <formula1>"Low, Medium, High"</formula1>
    </dataValidation>
  </dataValidations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"/>
  <sheetViews>
    <sheetView showGridLines="0" zoomScale="64" zoomScaleNormal="64" workbookViewId="0">
      <selection activeCell="A20" sqref="A20"/>
    </sheetView>
  </sheetViews>
  <sheetFormatPr baseColWidth="10" defaultColWidth="9.1640625" defaultRowHeight="15" x14ac:dyDescent="0.2"/>
  <cols>
    <col min="1" max="1" width="64.33203125" style="3" customWidth="1"/>
    <col min="2" max="3" width="22.33203125" style="2" customWidth="1"/>
    <col min="4" max="4" width="20.6640625" style="2" bestFit="1" customWidth="1"/>
    <col min="5" max="16384" width="9.1640625" style="1"/>
  </cols>
  <sheetData>
    <row r="1" spans="1:4" ht="48.75" customHeight="1" x14ac:dyDescent="0.2"/>
    <row r="2" spans="1:4" ht="28.5" customHeight="1" x14ac:dyDescent="0.2">
      <c r="A2" s="7" t="s">
        <v>27</v>
      </c>
      <c r="B2" s="8"/>
      <c r="C2" s="8"/>
      <c r="D2" s="8"/>
    </row>
    <row r="3" spans="1:4" s="18" customFormat="1" ht="38" customHeight="1" x14ac:dyDescent="0.2">
      <c r="A3" s="15" t="s">
        <v>44</v>
      </c>
      <c r="B3" s="16" t="s">
        <v>45</v>
      </c>
      <c r="C3" s="16" t="s">
        <v>46</v>
      </c>
      <c r="D3" s="17" t="s">
        <v>47</v>
      </c>
    </row>
    <row r="4" spans="1:4" x14ac:dyDescent="0.2">
      <c r="A4" s="12"/>
      <c r="B4" s="5"/>
      <c r="C4" s="13"/>
      <c r="D4" s="19">
        <f>C4*B4</f>
        <v>0</v>
      </c>
    </row>
    <row r="5" spans="1:4" x14ac:dyDescent="0.2">
      <c r="A5" s="12"/>
      <c r="B5" s="5"/>
      <c r="C5" s="13"/>
      <c r="D5" s="19">
        <f t="shared" ref="D5:D13" si="0">C5*B5</f>
        <v>0</v>
      </c>
    </row>
    <row r="6" spans="1:4" x14ac:dyDescent="0.2">
      <c r="A6" s="12"/>
      <c r="B6" s="5"/>
      <c r="C6" s="13"/>
      <c r="D6" s="19">
        <f t="shared" si="0"/>
        <v>0</v>
      </c>
    </row>
    <row r="7" spans="1:4" x14ac:dyDescent="0.2">
      <c r="A7" s="12"/>
      <c r="B7" s="5"/>
      <c r="C7" s="13"/>
      <c r="D7" s="19">
        <f t="shared" si="0"/>
        <v>0</v>
      </c>
    </row>
    <row r="8" spans="1:4" x14ac:dyDescent="0.2">
      <c r="A8" s="12"/>
      <c r="B8" s="5"/>
      <c r="C8" s="13"/>
      <c r="D8" s="19">
        <f t="shared" si="0"/>
        <v>0</v>
      </c>
    </row>
    <row r="9" spans="1:4" x14ac:dyDescent="0.2">
      <c r="A9" s="12"/>
      <c r="B9" s="5"/>
      <c r="C9" s="13"/>
      <c r="D9" s="19">
        <f t="shared" si="0"/>
        <v>0</v>
      </c>
    </row>
    <row r="10" spans="1:4" x14ac:dyDescent="0.2">
      <c r="A10" s="12"/>
      <c r="B10" s="5"/>
      <c r="C10" s="13"/>
      <c r="D10" s="19">
        <f t="shared" si="0"/>
        <v>0</v>
      </c>
    </row>
    <row r="11" spans="1:4" x14ac:dyDescent="0.2">
      <c r="A11" s="12"/>
      <c r="B11" s="5"/>
      <c r="C11" s="13"/>
      <c r="D11" s="19">
        <f t="shared" si="0"/>
        <v>0</v>
      </c>
    </row>
    <row r="12" spans="1:4" x14ac:dyDescent="0.2">
      <c r="A12" s="12"/>
      <c r="B12" s="5"/>
      <c r="C12" s="13"/>
      <c r="D12" s="19">
        <f t="shared" si="0"/>
        <v>0</v>
      </c>
    </row>
    <row r="13" spans="1:4" x14ac:dyDescent="0.2">
      <c r="A13" s="12"/>
      <c r="B13" s="5"/>
      <c r="C13" s="13"/>
      <c r="D13" s="19">
        <f t="shared" si="0"/>
        <v>0</v>
      </c>
    </row>
    <row r="14" spans="1:4" x14ac:dyDescent="0.2">
      <c r="A14" s="6" t="s">
        <v>48</v>
      </c>
      <c r="B14" s="4"/>
      <c r="C14" s="14"/>
      <c r="D14" s="20">
        <f>SUM(D3:D13)</f>
        <v>0</v>
      </c>
    </row>
  </sheetData>
  <pageMargins left="0.7" right="0.7" top="0.75" bottom="0.75" header="0.3" footer="0.3"/>
  <pageSetup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showGridLines="0" zoomScale="64" zoomScaleNormal="64" workbookViewId="0">
      <selection activeCell="A27" sqref="A27"/>
    </sheetView>
  </sheetViews>
  <sheetFormatPr baseColWidth="10" defaultColWidth="9.1640625" defaultRowHeight="15" x14ac:dyDescent="0.2"/>
  <cols>
    <col min="1" max="1" width="64.33203125" style="3" customWidth="1"/>
    <col min="2" max="3" width="22.33203125" style="2" customWidth="1"/>
    <col min="4" max="4" width="19.83203125" style="2" customWidth="1"/>
    <col min="5" max="5" width="10.83203125" style="2" bestFit="1" customWidth="1"/>
    <col min="6" max="6" width="20.6640625" style="2" bestFit="1" customWidth="1"/>
    <col min="7" max="16384" width="9.1640625" style="1"/>
  </cols>
  <sheetData>
    <row r="1" spans="1:6" ht="48.75" customHeight="1" x14ac:dyDescent="0.2"/>
    <row r="2" spans="1:6" ht="28.5" customHeight="1" x14ac:dyDescent="0.2">
      <c r="A2" s="7" t="s">
        <v>49</v>
      </c>
      <c r="B2" s="8"/>
      <c r="C2" s="8"/>
      <c r="D2" s="8"/>
      <c r="E2" s="8"/>
      <c r="F2" s="8"/>
    </row>
    <row r="3" spans="1:6" s="18" customFormat="1" ht="38" customHeight="1" x14ac:dyDescent="0.2">
      <c r="A3" s="15" t="s">
        <v>50</v>
      </c>
      <c r="B3" s="16" t="s">
        <v>51</v>
      </c>
      <c r="C3" s="16" t="s">
        <v>52</v>
      </c>
      <c r="D3" s="16" t="s">
        <v>53</v>
      </c>
      <c r="E3" s="16" t="s">
        <v>54</v>
      </c>
      <c r="F3" s="17" t="s">
        <v>47</v>
      </c>
    </row>
    <row r="4" spans="1:6" x14ac:dyDescent="0.2">
      <c r="A4" s="12" t="s">
        <v>55</v>
      </c>
      <c r="B4" s="5">
        <v>1</v>
      </c>
      <c r="C4" s="13">
        <v>25</v>
      </c>
      <c r="D4" s="5">
        <v>5</v>
      </c>
      <c r="E4" s="5">
        <v>1</v>
      </c>
      <c r="F4" s="19">
        <f>E4*D4*C4*B4</f>
        <v>125</v>
      </c>
    </row>
    <row r="5" spans="1:6" x14ac:dyDescent="0.2">
      <c r="A5" s="12" t="s">
        <v>56</v>
      </c>
      <c r="B5" s="5">
        <v>1</v>
      </c>
      <c r="C5" s="13">
        <v>40</v>
      </c>
      <c r="D5" s="5">
        <v>2</v>
      </c>
      <c r="E5" s="5">
        <v>52</v>
      </c>
      <c r="F5" s="19">
        <f t="shared" ref="F5:F13" si="0">E5*D5*C5*B5</f>
        <v>4160</v>
      </c>
    </row>
    <row r="6" spans="1:6" x14ac:dyDescent="0.2">
      <c r="A6" s="12" t="s">
        <v>57</v>
      </c>
      <c r="B6" s="5">
        <v>0</v>
      </c>
      <c r="C6" s="13">
        <v>35</v>
      </c>
      <c r="D6" s="5">
        <v>40</v>
      </c>
      <c r="E6" s="5">
        <v>52</v>
      </c>
      <c r="F6" s="19">
        <f t="shared" si="0"/>
        <v>0</v>
      </c>
    </row>
    <row r="7" spans="1:6" x14ac:dyDescent="0.2">
      <c r="A7" s="12" t="s">
        <v>58</v>
      </c>
      <c r="B7" s="5">
        <v>0</v>
      </c>
      <c r="C7" s="13">
        <v>30</v>
      </c>
      <c r="D7" s="5">
        <v>40</v>
      </c>
      <c r="E7" s="5">
        <v>52</v>
      </c>
      <c r="F7" s="19">
        <f t="shared" si="0"/>
        <v>0</v>
      </c>
    </row>
    <row r="8" spans="1:6" x14ac:dyDescent="0.2">
      <c r="A8" s="12" t="s">
        <v>59</v>
      </c>
      <c r="B8" s="5">
        <v>0</v>
      </c>
      <c r="C8" s="13">
        <v>45</v>
      </c>
      <c r="D8" s="5">
        <v>40</v>
      </c>
      <c r="E8" s="5">
        <v>52</v>
      </c>
      <c r="F8" s="19">
        <f t="shared" si="0"/>
        <v>0</v>
      </c>
    </row>
    <row r="9" spans="1:6" x14ac:dyDescent="0.2">
      <c r="A9" s="12" t="s">
        <v>60</v>
      </c>
      <c r="B9" s="5">
        <v>0</v>
      </c>
      <c r="C9" s="13">
        <v>60</v>
      </c>
      <c r="D9" s="5">
        <v>40</v>
      </c>
      <c r="E9" s="5">
        <v>52</v>
      </c>
      <c r="F9" s="19">
        <f t="shared" si="0"/>
        <v>0</v>
      </c>
    </row>
    <row r="10" spans="1:6" x14ac:dyDescent="0.2">
      <c r="A10" s="12" t="s">
        <v>61</v>
      </c>
      <c r="B10" s="5">
        <v>0</v>
      </c>
      <c r="C10" s="13">
        <v>55</v>
      </c>
      <c r="D10" s="5">
        <v>40</v>
      </c>
      <c r="E10" s="5">
        <v>52</v>
      </c>
      <c r="F10" s="19">
        <f t="shared" si="0"/>
        <v>0</v>
      </c>
    </row>
    <row r="11" spans="1:6" x14ac:dyDescent="0.2">
      <c r="A11" s="12" t="s">
        <v>62</v>
      </c>
      <c r="B11" s="5">
        <v>0</v>
      </c>
      <c r="C11" s="13">
        <v>20</v>
      </c>
      <c r="D11" s="5">
        <v>40</v>
      </c>
      <c r="E11" s="5">
        <v>52</v>
      </c>
      <c r="F11" s="19">
        <f t="shared" si="0"/>
        <v>0</v>
      </c>
    </row>
    <row r="12" spans="1:6" x14ac:dyDescent="0.2">
      <c r="A12" s="12" t="s">
        <v>63</v>
      </c>
      <c r="B12" s="5">
        <v>0</v>
      </c>
      <c r="C12" s="13">
        <v>0</v>
      </c>
      <c r="D12" s="5">
        <v>40</v>
      </c>
      <c r="E12" s="5">
        <v>52</v>
      </c>
      <c r="F12" s="19">
        <f t="shared" si="0"/>
        <v>0</v>
      </c>
    </row>
    <row r="13" spans="1:6" x14ac:dyDescent="0.2">
      <c r="A13" s="12" t="s">
        <v>63</v>
      </c>
      <c r="B13" s="5">
        <v>0</v>
      </c>
      <c r="C13" s="13">
        <v>0</v>
      </c>
      <c r="D13" s="5">
        <v>40</v>
      </c>
      <c r="E13" s="5">
        <v>52</v>
      </c>
      <c r="F13" s="19">
        <f t="shared" si="0"/>
        <v>0</v>
      </c>
    </row>
    <row r="14" spans="1:6" x14ac:dyDescent="0.2">
      <c r="A14" s="6" t="s">
        <v>48</v>
      </c>
      <c r="B14" s="4"/>
      <c r="C14" s="14"/>
      <c r="D14" s="4"/>
      <c r="E14" s="4"/>
      <c r="F14" s="20">
        <f>SUM(F3:F13)</f>
        <v>4285</v>
      </c>
    </row>
  </sheetData>
  <pageMargins left="0.7" right="0.7" top="0.75" bottom="0.75" header="0.3" footer="0.3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E8561F51ABF489DF46B04DDC0E93D" ma:contentTypeVersion="12" ma:contentTypeDescription="Create a new document." ma:contentTypeScope="" ma:versionID="8f860b271f55dde6ebe67622072b0a3e">
  <xsd:schema xmlns:xsd="http://www.w3.org/2001/XMLSchema" xmlns:xs="http://www.w3.org/2001/XMLSchema" xmlns:p="http://schemas.microsoft.com/office/2006/metadata/properties" xmlns:ns3="2ba5fb3b-be02-423d-a48b-9dfb8348f214" xmlns:ns4="fe715320-f048-420d-8942-e282dc869eea" targetNamespace="http://schemas.microsoft.com/office/2006/metadata/properties" ma:root="true" ma:fieldsID="e91971b4c051eeed345908ad382d940d" ns3:_="" ns4:_="">
    <xsd:import namespace="2ba5fb3b-be02-423d-a48b-9dfb8348f214"/>
    <xsd:import namespace="fe715320-f048-420d-8942-e282dc869e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5fb3b-be02-423d-a48b-9dfb8348f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15320-f048-420d-8942-e282dc86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AA2B34-3A3E-4CCB-BE90-41F7FFC00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17DDFA-E757-4E57-B724-BDA9FA5887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5fb3b-be02-423d-a48b-9dfb8348f214"/>
    <ds:schemaRef ds:uri="fe715320-f048-420d-8942-e282dc869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B1F298-2195-45F5-8115-E11C797EF2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Case</vt:lpstr>
      <vt:lpstr>Hardware</vt:lpstr>
      <vt:lpstr>Support Personnel</vt:lpstr>
    </vt:vector>
  </TitlesOfParts>
  <Manager/>
  <Company>Arizona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Garcia</dc:creator>
  <cp:keywords/>
  <dc:description/>
  <cp:lastModifiedBy>Microsoft Office User</cp:lastModifiedBy>
  <cp:revision/>
  <dcterms:created xsi:type="dcterms:W3CDTF">2018-10-22T20:44:56Z</dcterms:created>
  <dcterms:modified xsi:type="dcterms:W3CDTF">2020-02-03T19:08:37Z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0x010100ADFE8561F51ABF489DF46B04DDC0E93D</vt:lpwstr>
  </property>
</Properties>
</file>